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jutised failid\EMTA väljavõtted\"/>
    </mc:Choice>
  </mc:AlternateContent>
  <xr:revisionPtr revIDLastSave="0" documentId="13_ncr:1_{59C56DD9-55CF-4A2B-BF7C-17B1A7DCB509}" xr6:coauthVersionLast="47" xr6:coauthVersionMax="47" xr10:uidLastSave="{00000000-0000-0000-0000-000000000000}"/>
  <bookViews>
    <workbookView xWindow="-120" yWindow="-120" windowWidth="29040" windowHeight="15840" xr2:uid="{8AE493EA-7771-4185-AA81-068B723F8B06}"/>
  </bookViews>
  <sheets>
    <sheet name="Näited (E)" sheetId="2" r:id="rId1"/>
    <sheet name="Näited (Ä,T)" sheetId="3" r:id="rId2"/>
  </sheets>
  <definedNames>
    <definedName name="_xlnm._FilterDatabase" localSheetId="0" hidden="1">'Näited (E)'!$A$3:$J$3</definedName>
    <definedName name="_xlnm._FilterDatabase" localSheetId="1" hidden="1">'Näited (Ä,T)'!$A$3:$J$3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" i="3"/>
  <c r="J4" i="2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" i="3"/>
  <c r="I4" i="2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" i="3"/>
  <c r="H4" i="2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" i="3"/>
  <c r="F28" i="2"/>
  <c r="I28" i="2" s="1"/>
  <c r="J28" i="2" s="1"/>
  <c r="H28" i="2"/>
  <c r="F27" i="2"/>
  <c r="I27" i="2" s="1"/>
  <c r="J27" i="2" s="1"/>
  <c r="H27" i="2"/>
  <c r="F26" i="2"/>
  <c r="I26" i="2" s="1"/>
  <c r="J26" i="2" s="1"/>
  <c r="H26" i="2"/>
  <c r="F25" i="2"/>
  <c r="I25" i="2" s="1"/>
  <c r="J25" i="2" s="1"/>
  <c r="H25" i="2"/>
  <c r="F24" i="2"/>
  <c r="I24" i="2" s="1"/>
  <c r="J24" i="2" s="1"/>
  <c r="H24" i="2"/>
  <c r="F23" i="2"/>
  <c r="I23" i="2" s="1"/>
  <c r="J23" i="2" s="1"/>
  <c r="H23" i="2"/>
  <c r="F22" i="2"/>
  <c r="I22" i="2" s="1"/>
  <c r="J22" i="2" s="1"/>
  <c r="H22" i="2"/>
  <c r="F21" i="2"/>
  <c r="I21" i="2" s="1"/>
  <c r="J21" i="2" s="1"/>
  <c r="H21" i="2"/>
  <c r="F20" i="2"/>
  <c r="I20" i="2" s="1"/>
  <c r="J20" i="2" s="1"/>
  <c r="H20" i="2"/>
  <c r="F19" i="2"/>
  <c r="I19" i="2" s="1"/>
  <c r="J19" i="2" s="1"/>
  <c r="H19" i="2"/>
  <c r="F18" i="2"/>
  <c r="I18" i="2" s="1"/>
  <c r="J18" i="2" s="1"/>
  <c r="H18" i="2"/>
  <c r="F17" i="2"/>
  <c r="I17" i="2" s="1"/>
  <c r="J17" i="2" s="1"/>
  <c r="H17" i="2"/>
  <c r="F16" i="2"/>
  <c r="I16" i="2" s="1"/>
  <c r="J16" i="2" s="1"/>
  <c r="H16" i="2"/>
  <c r="F15" i="2"/>
  <c r="I15" i="2" s="1"/>
  <c r="J15" i="2" s="1"/>
  <c r="H15" i="2"/>
  <c r="F14" i="2"/>
  <c r="I14" i="2" s="1"/>
  <c r="J14" i="2" s="1"/>
  <c r="H14" i="2"/>
  <c r="F13" i="2"/>
  <c r="I13" i="2" s="1"/>
  <c r="J13" i="2" s="1"/>
  <c r="H13" i="2"/>
  <c r="F12" i="2"/>
  <c r="I12" i="2" s="1"/>
  <c r="J12" i="2" s="1"/>
  <c r="H12" i="2"/>
  <c r="F11" i="2"/>
  <c r="I11" i="2" s="1"/>
  <c r="J11" i="2" s="1"/>
  <c r="H11" i="2"/>
  <c r="F10" i="2"/>
  <c r="I10" i="2" s="1"/>
  <c r="J10" i="2" s="1"/>
  <c r="H10" i="2"/>
  <c r="F9" i="2"/>
  <c r="I9" i="2" s="1"/>
  <c r="J9" i="2" s="1"/>
  <c r="H9" i="2"/>
  <c r="H8" i="2"/>
  <c r="F8" i="2"/>
  <c r="I8" i="2" s="1"/>
  <c r="J8" i="2" s="1"/>
  <c r="H7" i="2"/>
  <c r="F7" i="2"/>
  <c r="I7" i="2" s="1"/>
  <c r="J7" i="2" s="1"/>
  <c r="H6" i="2"/>
  <c r="F6" i="2"/>
  <c r="I6" i="2" s="1"/>
  <c r="J6" i="2" s="1"/>
  <c r="H5" i="2"/>
  <c r="F5" i="2"/>
  <c r="I5" i="2" s="1"/>
  <c r="J5" i="2" s="1"/>
  <c r="F4" i="2"/>
</calcChain>
</file>

<file path=xl/sharedStrings.xml><?xml version="1.0" encoding="utf-8"?>
<sst xmlns="http://schemas.openxmlformats.org/spreadsheetml/2006/main" count="204" uniqueCount="78">
  <si>
    <t>Linnaosa</t>
  </si>
  <si>
    <t>Maksustamis-hind 2023.a</t>
  </si>
  <si>
    <t>Maamaks 2023.a (2,5%)</t>
  </si>
  <si>
    <t>Maksustamis-hind 2024.a</t>
  </si>
  <si>
    <t>Kesklinna</t>
  </si>
  <si>
    <t>Maa sihtotstarve</t>
  </si>
  <si>
    <t>Ärimaa</t>
  </si>
  <si>
    <t>Elamumaa</t>
  </si>
  <si>
    <t>Supilinna</t>
  </si>
  <si>
    <t>Tootmismaa</t>
  </si>
  <si>
    <t>Tähtvere</t>
  </si>
  <si>
    <t>Ülejõe</t>
  </si>
  <si>
    <t>Kinnistu pindala (m²)</t>
  </si>
  <si>
    <t>Veeriku</t>
  </si>
  <si>
    <t>Maarjamõisa</t>
  </si>
  <si>
    <t>Tammelinna</t>
  </si>
  <si>
    <t>Ränilinna</t>
  </si>
  <si>
    <t>Variku</t>
  </si>
  <si>
    <t>Karlova</t>
  </si>
  <si>
    <t>Ihaste</t>
  </si>
  <si>
    <t>Nõlvaku tn 18</t>
  </si>
  <si>
    <t>Annelinna</t>
  </si>
  <si>
    <t>Jaamamõisa</t>
  </si>
  <si>
    <t>Tüki küla, Masti</t>
  </si>
  <si>
    <t>Raadi-Kruusamäe</t>
  </si>
  <si>
    <t>Kvissentali</t>
  </si>
  <si>
    <t>Ropka</t>
  </si>
  <si>
    <t>Vana ja uue maksustamishinna võrdluse näited üksikelamu kruntide puhul</t>
  </si>
  <si>
    <t>Vana ja uue maksustamishinna võrdluse näited äri- ja tootmismaa kruntide puhul</t>
  </si>
  <si>
    <t>Kinnistu asukoht</t>
  </si>
  <si>
    <t>Arukase tn</t>
  </si>
  <si>
    <t>Pallase pst</t>
  </si>
  <si>
    <t>Käbi tn</t>
  </si>
  <si>
    <t>Roosi tn</t>
  </si>
  <si>
    <t>Lepa tn</t>
  </si>
  <si>
    <t>Jaama tn</t>
  </si>
  <si>
    <t>Kruusamäe tn</t>
  </si>
  <si>
    <t>Välja tn</t>
  </si>
  <si>
    <t>Ignatsi tn</t>
  </si>
  <si>
    <t>Pootsmani tn</t>
  </si>
  <si>
    <t>Oa tn</t>
  </si>
  <si>
    <t>Vikerkaare tn</t>
  </si>
  <si>
    <t>J. V. Jannseni tn</t>
  </si>
  <si>
    <t>Maisi tn</t>
  </si>
  <si>
    <t>Viljandi mnt</t>
  </si>
  <si>
    <t>Kibuvitsa tn</t>
  </si>
  <si>
    <t>Põldmarja tn</t>
  </si>
  <si>
    <t>Tamme pst</t>
  </si>
  <si>
    <t>Pirni tn</t>
  </si>
  <si>
    <t>Variku tn</t>
  </si>
  <si>
    <t>Kopli tn</t>
  </si>
  <si>
    <t>Võruvälja tn</t>
  </si>
  <si>
    <t>Võru tn</t>
  </si>
  <si>
    <t>Teguri tn</t>
  </si>
  <si>
    <t>Kalevi tn</t>
  </si>
  <si>
    <t>Riia tn</t>
  </si>
  <si>
    <t>Ülikooli tn</t>
  </si>
  <si>
    <t>F. Tuglase tn</t>
  </si>
  <si>
    <t>F. R. Kreutzwaldi tn</t>
  </si>
  <si>
    <t>Ravila tn</t>
  </si>
  <si>
    <t>Tuvi tn</t>
  </si>
  <si>
    <t>Lääneringtee</t>
  </si>
  <si>
    <t>Teemandi tn</t>
  </si>
  <si>
    <t>Aardla tn</t>
  </si>
  <si>
    <t>Tehase tn</t>
  </si>
  <si>
    <t>Puiestee tn</t>
  </si>
  <si>
    <t>Raatuse tn</t>
  </si>
  <si>
    <t>Märja alevik, Aisa tn</t>
  </si>
  <si>
    <t>Ilmatsalu alevik, Järve tee</t>
  </si>
  <si>
    <t>Vaksali tn</t>
  </si>
  <si>
    <t>Vinkli tn</t>
  </si>
  <si>
    <t>Puidu tn</t>
  </si>
  <si>
    <t>Nõlvaku tn</t>
  </si>
  <si>
    <t>Ilmatsalu alevik, Raba tee</t>
  </si>
  <si>
    <t>Maamaks 2024.a (10% tõus 2023.a maksust)</t>
  </si>
  <si>
    <t>Maamaks 2025.a (10% tõus 2024.a maksust)</t>
  </si>
  <si>
    <t>Maamaks maksu-määraga 0,5% ehk maksimaalne maamaksu suurus</t>
  </si>
  <si>
    <t>Maamaks maksu-määraga 1,0% ehk maksimaalne maamaksu suurus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</si>
</sst>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3" fontId="0" fillId="0" borderId="1" xfId="0" applyNumberFormat="1" applyBorder="1" applyAlignment="1">
      <alignment vertical="top" wrapTex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3" fontId="0" fillId="0" borderId="2" xfId="0" applyNumberFormat="1" applyFont="1" applyBorder="1" applyAlignment="1">
      <alignment vertical="top" wrapText="1"/>
    </xf>
    <xf numFmtId="0" fontId="0" fillId="0" borderId="0" xfId="0" applyFont="1"/>
    <xf numFmtId="3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9B4A-0A12-44CF-8C73-9ECF6B0C2115}">
  <dimension ref="A1:J28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21.42578125" customWidth="1"/>
    <col min="2" max="2" width="10.7109375" customWidth="1"/>
    <col min="3" max="3" width="15.42578125" customWidth="1"/>
    <col min="4" max="4" width="20.85546875" customWidth="1"/>
    <col min="5" max="5" width="13.5703125" customWidth="1"/>
    <col min="6" max="6" width="14.42578125" customWidth="1"/>
    <col min="7" max="7" width="13.5703125" customWidth="1"/>
    <col min="8" max="8" width="19.7109375" customWidth="1"/>
    <col min="9" max="10" width="12.42578125" customWidth="1"/>
  </cols>
  <sheetData>
    <row r="1" spans="1:10" x14ac:dyDescent="0.25">
      <c r="A1" s="2" t="s">
        <v>27</v>
      </c>
      <c r="B1" s="2"/>
    </row>
    <row r="2" spans="1:10" ht="15.75" thickBot="1" x14ac:dyDescent="0.3"/>
    <row r="3" spans="1:10" s="1" customFormat="1" ht="60.75" thickBot="1" x14ac:dyDescent="0.3">
      <c r="A3" s="3" t="s">
        <v>29</v>
      </c>
      <c r="B3" s="12" t="s">
        <v>12</v>
      </c>
      <c r="C3" s="4" t="s">
        <v>0</v>
      </c>
      <c r="D3" s="4" t="s">
        <v>5</v>
      </c>
      <c r="E3" s="4" t="s">
        <v>1</v>
      </c>
      <c r="F3" s="4" t="s">
        <v>2</v>
      </c>
      <c r="G3" s="4" t="s">
        <v>3</v>
      </c>
      <c r="H3" s="4" t="s">
        <v>76</v>
      </c>
      <c r="I3" s="4" t="s">
        <v>74</v>
      </c>
      <c r="J3" s="4" t="s">
        <v>75</v>
      </c>
    </row>
    <row r="4" spans="1:10" x14ac:dyDescent="0.25">
      <c r="A4" s="11" t="s">
        <v>30</v>
      </c>
      <c r="B4" s="13">
        <v>824</v>
      </c>
      <c r="C4" s="15" t="s">
        <v>19</v>
      </c>
      <c r="D4" s="11" t="s">
        <v>7</v>
      </c>
      <c r="E4" s="7">
        <v>1580</v>
      </c>
      <c r="F4" s="7">
        <f t="shared" ref="F4:F8" si="0">E4*0.025</f>
        <v>39.5</v>
      </c>
      <c r="G4" s="7">
        <v>57870</v>
      </c>
      <c r="H4" s="7">
        <f>G4*0.005</f>
        <v>289.35000000000002</v>
      </c>
      <c r="I4" s="16">
        <f>F4+(F4*0.1)</f>
        <v>43.45</v>
      </c>
      <c r="J4" s="8">
        <f>I4+(I4*0.1)</f>
        <v>47.795000000000002</v>
      </c>
    </row>
    <row r="5" spans="1:10" x14ac:dyDescent="0.25">
      <c r="A5" s="11" t="s">
        <v>31</v>
      </c>
      <c r="B5" s="13">
        <v>896</v>
      </c>
      <c r="C5" s="15" t="s">
        <v>19</v>
      </c>
      <c r="D5" s="11" t="s">
        <v>7</v>
      </c>
      <c r="E5" s="7">
        <v>3150</v>
      </c>
      <c r="F5" s="7">
        <f t="shared" si="0"/>
        <v>78.75</v>
      </c>
      <c r="G5" s="7">
        <v>70865</v>
      </c>
      <c r="H5" s="7">
        <f>G5*0.005</f>
        <v>354.32499999999999</v>
      </c>
      <c r="I5" s="16">
        <f t="shared" ref="I5:I8" si="1">F5+(F5*0.1)</f>
        <v>86.625</v>
      </c>
      <c r="J5" s="8">
        <f t="shared" ref="J5:J28" si="2">I5+(I5*0.1)</f>
        <v>95.287499999999994</v>
      </c>
    </row>
    <row r="6" spans="1:10" x14ac:dyDescent="0.25">
      <c r="A6" s="11" t="s">
        <v>32</v>
      </c>
      <c r="B6" s="13">
        <v>646</v>
      </c>
      <c r="C6" s="15" t="s">
        <v>22</v>
      </c>
      <c r="D6" s="11" t="s">
        <v>7</v>
      </c>
      <c r="E6" s="7">
        <v>2680</v>
      </c>
      <c r="F6" s="7">
        <f t="shared" si="0"/>
        <v>67</v>
      </c>
      <c r="G6" s="7">
        <v>66338</v>
      </c>
      <c r="H6" s="7">
        <f>G6*0.005</f>
        <v>331.69</v>
      </c>
      <c r="I6" s="16">
        <f t="shared" si="1"/>
        <v>73.7</v>
      </c>
      <c r="J6" s="8">
        <f t="shared" si="2"/>
        <v>81.070000000000007</v>
      </c>
    </row>
    <row r="7" spans="1:10" x14ac:dyDescent="0.25">
      <c r="A7" s="11" t="s">
        <v>33</v>
      </c>
      <c r="B7" s="13">
        <v>639</v>
      </c>
      <c r="C7" s="15" t="s">
        <v>11</v>
      </c>
      <c r="D7" s="11" t="s">
        <v>7</v>
      </c>
      <c r="E7" s="7">
        <v>3270</v>
      </c>
      <c r="F7" s="7">
        <f t="shared" si="0"/>
        <v>81.75</v>
      </c>
      <c r="G7" s="7">
        <v>111825</v>
      </c>
      <c r="H7" s="7">
        <f>G7*0.005</f>
        <v>559.125</v>
      </c>
      <c r="I7" s="16">
        <f t="shared" si="1"/>
        <v>89.924999999999997</v>
      </c>
      <c r="J7" s="8">
        <f t="shared" si="2"/>
        <v>98.91749999999999</v>
      </c>
    </row>
    <row r="8" spans="1:10" x14ac:dyDescent="0.25">
      <c r="A8" s="11" t="s">
        <v>34</v>
      </c>
      <c r="B8" s="13">
        <v>608</v>
      </c>
      <c r="C8" s="15" t="s">
        <v>21</v>
      </c>
      <c r="D8" s="11" t="s">
        <v>7</v>
      </c>
      <c r="E8" s="7">
        <v>2520</v>
      </c>
      <c r="F8" s="7">
        <f t="shared" si="0"/>
        <v>63</v>
      </c>
      <c r="G8" s="7">
        <v>61627</v>
      </c>
      <c r="H8" s="7">
        <f>G8*0.005</f>
        <v>308.13499999999999</v>
      </c>
      <c r="I8" s="16">
        <f t="shared" si="1"/>
        <v>69.3</v>
      </c>
      <c r="J8" s="8">
        <f t="shared" si="2"/>
        <v>76.22999999999999</v>
      </c>
    </row>
    <row r="9" spans="1:10" s="10" customFormat="1" x14ac:dyDescent="0.25">
      <c r="A9" s="11" t="s">
        <v>35</v>
      </c>
      <c r="B9" s="13">
        <v>857</v>
      </c>
      <c r="C9" s="15" t="s">
        <v>21</v>
      </c>
      <c r="D9" s="11" t="s">
        <v>7</v>
      </c>
      <c r="E9" s="7">
        <v>3560</v>
      </c>
      <c r="F9" s="7">
        <f t="shared" ref="F9" si="3">E9*0.025</f>
        <v>89</v>
      </c>
      <c r="G9" s="7">
        <v>86677</v>
      </c>
      <c r="H9" s="7">
        <f>G9*0.005</f>
        <v>433.38499999999999</v>
      </c>
      <c r="I9" s="16">
        <f t="shared" ref="I9" si="4">F9+(F9*0.1)</f>
        <v>97.9</v>
      </c>
      <c r="J9" s="8">
        <f t="shared" si="2"/>
        <v>107.69000000000001</v>
      </c>
    </row>
    <row r="10" spans="1:10" s="10" customFormat="1" ht="30" x14ac:dyDescent="0.25">
      <c r="A10" s="11" t="s">
        <v>36</v>
      </c>
      <c r="B10" s="13">
        <v>864</v>
      </c>
      <c r="C10" s="15" t="s">
        <v>24</v>
      </c>
      <c r="D10" s="11" t="s">
        <v>7</v>
      </c>
      <c r="E10" s="7">
        <v>3590</v>
      </c>
      <c r="F10" s="7">
        <f t="shared" ref="F10" si="5">E10*0.025</f>
        <v>89.75</v>
      </c>
      <c r="G10" s="7">
        <v>45256</v>
      </c>
      <c r="H10" s="7">
        <f>G10*0.005</f>
        <v>226.28</v>
      </c>
      <c r="I10" s="16">
        <f t="shared" ref="I10" si="6">F10+(F10*0.1)</f>
        <v>98.724999999999994</v>
      </c>
      <c r="J10" s="8">
        <f t="shared" si="2"/>
        <v>108.5975</v>
      </c>
    </row>
    <row r="11" spans="1:10" s="10" customFormat="1" ht="30" x14ac:dyDescent="0.25">
      <c r="A11" s="11" t="s">
        <v>37</v>
      </c>
      <c r="B11" s="13">
        <v>1167</v>
      </c>
      <c r="C11" s="15" t="s">
        <v>24</v>
      </c>
      <c r="D11" s="11" t="s">
        <v>7</v>
      </c>
      <c r="E11" s="7">
        <v>4840</v>
      </c>
      <c r="F11" s="7">
        <f t="shared" ref="F11" si="7">E11*0.025</f>
        <v>121</v>
      </c>
      <c r="G11" s="7">
        <v>81247</v>
      </c>
      <c r="H11" s="7">
        <f>G11*0.005</f>
        <v>406.23500000000001</v>
      </c>
      <c r="I11" s="16">
        <f t="shared" ref="I11" si="8">F11+(F11*0.1)</f>
        <v>133.1</v>
      </c>
      <c r="J11" s="8">
        <f t="shared" si="2"/>
        <v>146.41</v>
      </c>
    </row>
    <row r="12" spans="1:10" s="10" customFormat="1" x14ac:dyDescent="0.25">
      <c r="A12" s="11" t="s">
        <v>38</v>
      </c>
      <c r="B12" s="13">
        <v>1121</v>
      </c>
      <c r="C12" s="15" t="s">
        <v>25</v>
      </c>
      <c r="D12" s="11" t="s">
        <v>7</v>
      </c>
      <c r="E12" s="7">
        <v>1430</v>
      </c>
      <c r="F12" s="7">
        <f t="shared" ref="F12" si="9">E12*0.025</f>
        <v>35.75</v>
      </c>
      <c r="G12" s="7">
        <v>64435</v>
      </c>
      <c r="H12" s="7">
        <f>G12*0.005</f>
        <v>322.17500000000001</v>
      </c>
      <c r="I12" s="16">
        <f t="shared" ref="I12" si="10">F12+(F12*0.1)</f>
        <v>39.325000000000003</v>
      </c>
      <c r="J12" s="8">
        <f t="shared" si="2"/>
        <v>43.2575</v>
      </c>
    </row>
    <row r="13" spans="1:10" s="10" customFormat="1" x14ac:dyDescent="0.25">
      <c r="A13" s="11" t="s">
        <v>39</v>
      </c>
      <c r="B13" s="13">
        <v>1537</v>
      </c>
      <c r="C13" s="15" t="s">
        <v>25</v>
      </c>
      <c r="D13" s="11" t="s">
        <v>7</v>
      </c>
      <c r="E13" s="7">
        <v>1970</v>
      </c>
      <c r="F13" s="7">
        <f t="shared" ref="F13" si="11">E13*0.025</f>
        <v>49.25</v>
      </c>
      <c r="G13" s="7">
        <v>88608</v>
      </c>
      <c r="H13" s="7">
        <f>G13*0.005</f>
        <v>443.04</v>
      </c>
      <c r="I13" s="16">
        <f t="shared" ref="I13" si="12">F13+(F13*0.1)</f>
        <v>54.174999999999997</v>
      </c>
      <c r="J13" s="8">
        <f t="shared" si="2"/>
        <v>59.592500000000001</v>
      </c>
    </row>
    <row r="14" spans="1:10" s="10" customFormat="1" x14ac:dyDescent="0.25">
      <c r="A14" s="11" t="s">
        <v>40</v>
      </c>
      <c r="B14" s="13">
        <v>718</v>
      </c>
      <c r="C14" s="15" t="s">
        <v>8</v>
      </c>
      <c r="D14" s="11" t="s">
        <v>7</v>
      </c>
      <c r="E14" s="7">
        <v>2750</v>
      </c>
      <c r="F14" s="7">
        <f t="shared" ref="F14" si="13">E14*0.025</f>
        <v>68.75</v>
      </c>
      <c r="G14" s="7">
        <v>89750</v>
      </c>
      <c r="H14" s="7">
        <f>G14*0.005</f>
        <v>448.75</v>
      </c>
      <c r="I14" s="16">
        <f t="shared" ref="I14" si="14">F14+(F14*0.1)</f>
        <v>75.625</v>
      </c>
      <c r="J14" s="8">
        <f t="shared" si="2"/>
        <v>83.1875</v>
      </c>
    </row>
    <row r="15" spans="1:10" s="10" customFormat="1" x14ac:dyDescent="0.25">
      <c r="A15" s="11" t="s">
        <v>41</v>
      </c>
      <c r="B15" s="13">
        <v>1421</v>
      </c>
      <c r="C15" s="15" t="s">
        <v>10</v>
      </c>
      <c r="D15" s="11" t="s">
        <v>7</v>
      </c>
      <c r="E15" s="7">
        <v>14540</v>
      </c>
      <c r="F15" s="7">
        <f t="shared" ref="F15" si="15">E15*0.025</f>
        <v>363.5</v>
      </c>
      <c r="G15" s="7">
        <v>211729</v>
      </c>
      <c r="H15" s="7">
        <f>G15*0.005</f>
        <v>1058.645</v>
      </c>
      <c r="I15" s="16">
        <f t="shared" ref="I15" si="16">F15+(F15*0.1)</f>
        <v>399.85</v>
      </c>
      <c r="J15" s="8">
        <f t="shared" si="2"/>
        <v>439.83500000000004</v>
      </c>
    </row>
    <row r="16" spans="1:10" s="10" customFormat="1" x14ac:dyDescent="0.25">
      <c r="A16" s="11" t="s">
        <v>42</v>
      </c>
      <c r="B16" s="13">
        <v>854</v>
      </c>
      <c r="C16" s="15" t="s">
        <v>10</v>
      </c>
      <c r="D16" s="11" t="s">
        <v>7</v>
      </c>
      <c r="E16" s="7">
        <v>8740</v>
      </c>
      <c r="F16" s="7">
        <f t="shared" ref="F16" si="17">E16*0.025</f>
        <v>218.5</v>
      </c>
      <c r="G16" s="7">
        <v>153720</v>
      </c>
      <c r="H16" s="7">
        <f>G16*0.005</f>
        <v>768.6</v>
      </c>
      <c r="I16" s="16">
        <f t="shared" ref="I16" si="18">F16+(F16*0.1)</f>
        <v>240.35</v>
      </c>
      <c r="J16" s="8">
        <f t="shared" si="2"/>
        <v>264.38499999999999</v>
      </c>
    </row>
    <row r="17" spans="1:10" s="10" customFormat="1" x14ac:dyDescent="0.25">
      <c r="A17" s="11" t="s">
        <v>43</v>
      </c>
      <c r="B17" s="13">
        <v>721</v>
      </c>
      <c r="C17" s="15" t="s">
        <v>13</v>
      </c>
      <c r="D17" s="11" t="s">
        <v>7</v>
      </c>
      <c r="E17" s="7">
        <v>4840</v>
      </c>
      <c r="F17" s="7">
        <f t="shared" ref="F17" si="19">E17*0.025</f>
        <v>121</v>
      </c>
      <c r="G17" s="7">
        <v>65128</v>
      </c>
      <c r="H17" s="7">
        <f>G17*0.005</f>
        <v>325.64</v>
      </c>
      <c r="I17" s="16">
        <f t="shared" ref="I17" si="20">F17+(F17*0.1)</f>
        <v>133.1</v>
      </c>
      <c r="J17" s="8">
        <f t="shared" si="2"/>
        <v>146.41</v>
      </c>
    </row>
    <row r="18" spans="1:10" s="10" customFormat="1" x14ac:dyDescent="0.25">
      <c r="A18" s="11" t="s">
        <v>44</v>
      </c>
      <c r="B18" s="13">
        <v>925</v>
      </c>
      <c r="C18" s="15" t="s">
        <v>13</v>
      </c>
      <c r="D18" s="11" t="s">
        <v>7</v>
      </c>
      <c r="E18" s="7">
        <v>6210</v>
      </c>
      <c r="F18" s="7">
        <f t="shared" ref="F18" si="21">E18*0.025</f>
        <v>155.25</v>
      </c>
      <c r="G18" s="7">
        <v>85646</v>
      </c>
      <c r="H18" s="7">
        <f>G18*0.005</f>
        <v>428.23</v>
      </c>
      <c r="I18" s="16">
        <f t="shared" ref="I18" si="22">F18+(F18*0.1)</f>
        <v>170.77500000000001</v>
      </c>
      <c r="J18" s="8">
        <f t="shared" si="2"/>
        <v>187.85250000000002</v>
      </c>
    </row>
    <row r="19" spans="1:10" s="10" customFormat="1" x14ac:dyDescent="0.25">
      <c r="A19" s="11" t="s">
        <v>45</v>
      </c>
      <c r="B19" s="13">
        <v>659</v>
      </c>
      <c r="C19" s="15" t="s">
        <v>14</v>
      </c>
      <c r="D19" s="11" t="s">
        <v>7</v>
      </c>
      <c r="E19" s="7">
        <v>4000</v>
      </c>
      <c r="F19" s="7">
        <f t="shared" ref="F19" si="23">E19*0.025</f>
        <v>100</v>
      </c>
      <c r="G19" s="7">
        <v>60417</v>
      </c>
      <c r="H19" s="7">
        <f>G19*0.005</f>
        <v>302.08499999999998</v>
      </c>
      <c r="I19" s="16">
        <f t="shared" ref="I19" si="24">F19+(F19*0.1)</f>
        <v>110</v>
      </c>
      <c r="J19" s="8">
        <f t="shared" si="2"/>
        <v>121</v>
      </c>
    </row>
    <row r="20" spans="1:10" s="10" customFormat="1" x14ac:dyDescent="0.25">
      <c r="A20" s="11" t="s">
        <v>46</v>
      </c>
      <c r="B20" s="13">
        <v>1045</v>
      </c>
      <c r="C20" s="15" t="s">
        <v>14</v>
      </c>
      <c r="D20" s="11" t="s">
        <v>7</v>
      </c>
      <c r="E20" s="7">
        <v>6340</v>
      </c>
      <c r="F20" s="7">
        <f t="shared" ref="F20" si="25">E20*0.025</f>
        <v>158.5</v>
      </c>
      <c r="G20" s="7">
        <v>92096</v>
      </c>
      <c r="H20" s="7">
        <f>G20*0.005</f>
        <v>460.48</v>
      </c>
      <c r="I20" s="16">
        <f t="shared" ref="I20" si="26">F20+(F20*0.1)</f>
        <v>174.35</v>
      </c>
      <c r="J20" s="8">
        <f t="shared" si="2"/>
        <v>191.785</v>
      </c>
    </row>
    <row r="21" spans="1:10" x14ac:dyDescent="0.25">
      <c r="A21" s="11" t="s">
        <v>47</v>
      </c>
      <c r="B21" s="13">
        <v>1181</v>
      </c>
      <c r="C21" s="15" t="s">
        <v>15</v>
      </c>
      <c r="D21" s="11" t="s">
        <v>7</v>
      </c>
      <c r="E21" s="7">
        <v>9810</v>
      </c>
      <c r="F21" s="7">
        <f t="shared" ref="F21" si="27">E21*0.025</f>
        <v>245.25</v>
      </c>
      <c r="G21" s="7">
        <v>161821</v>
      </c>
      <c r="H21" s="7">
        <f>G21*0.005</f>
        <v>809.10500000000002</v>
      </c>
      <c r="I21" s="16">
        <f t="shared" ref="I21" si="28">F21+(F21*0.1)</f>
        <v>269.77499999999998</v>
      </c>
      <c r="J21" s="8">
        <f t="shared" si="2"/>
        <v>296.7525</v>
      </c>
    </row>
    <row r="22" spans="1:10" x14ac:dyDescent="0.25">
      <c r="A22" s="11" t="s">
        <v>48</v>
      </c>
      <c r="B22" s="13">
        <v>965</v>
      </c>
      <c r="C22" s="15" t="s">
        <v>15</v>
      </c>
      <c r="D22" s="11" t="s">
        <v>7</v>
      </c>
      <c r="E22" s="7">
        <v>8020</v>
      </c>
      <c r="F22" s="7">
        <f t="shared" ref="F22" si="29">E22*0.025</f>
        <v>200.5</v>
      </c>
      <c r="G22" s="7">
        <v>151659</v>
      </c>
      <c r="H22" s="7">
        <f>G22*0.005</f>
        <v>758.29499999999996</v>
      </c>
      <c r="I22" s="16">
        <f t="shared" ref="I22" si="30">F22+(F22*0.1)</f>
        <v>220.55</v>
      </c>
      <c r="J22" s="8">
        <f t="shared" si="2"/>
        <v>242.60500000000002</v>
      </c>
    </row>
    <row r="23" spans="1:10" x14ac:dyDescent="0.25">
      <c r="A23" s="11" t="s">
        <v>49</v>
      </c>
      <c r="B23" s="13">
        <v>705</v>
      </c>
      <c r="C23" s="15" t="s">
        <v>17</v>
      </c>
      <c r="D23" s="11" t="s">
        <v>7</v>
      </c>
      <c r="E23" s="7">
        <v>2030</v>
      </c>
      <c r="F23" s="7">
        <f t="shared" ref="F23" si="31">E23*0.025</f>
        <v>50.75</v>
      </c>
      <c r="G23" s="7">
        <v>74074</v>
      </c>
      <c r="H23" s="7">
        <f>G23*0.005</f>
        <v>370.37</v>
      </c>
      <c r="I23" s="16">
        <f t="shared" ref="I23" si="32">F23+(F23*0.1)</f>
        <v>55.825000000000003</v>
      </c>
      <c r="J23" s="8">
        <f t="shared" si="2"/>
        <v>61.407500000000006</v>
      </c>
    </row>
    <row r="24" spans="1:10" x14ac:dyDescent="0.25">
      <c r="A24" s="11" t="s">
        <v>50</v>
      </c>
      <c r="B24" s="13">
        <v>950</v>
      </c>
      <c r="C24" s="15" t="s">
        <v>17</v>
      </c>
      <c r="D24" s="11" t="s">
        <v>7</v>
      </c>
      <c r="E24" s="7">
        <v>2740</v>
      </c>
      <c r="F24" s="7">
        <f t="shared" ref="F24" si="33">E24*0.025</f>
        <v>68.5</v>
      </c>
      <c r="G24" s="7">
        <v>99522</v>
      </c>
      <c r="H24" s="7">
        <f>G24*0.005</f>
        <v>497.61</v>
      </c>
      <c r="I24" s="16">
        <f t="shared" ref="I24" si="34">F24+(F24*0.1)</f>
        <v>75.349999999999994</v>
      </c>
      <c r="J24" s="8">
        <f t="shared" si="2"/>
        <v>82.884999999999991</v>
      </c>
    </row>
    <row r="25" spans="1:10" x14ac:dyDescent="0.25">
      <c r="A25" s="11" t="s">
        <v>51</v>
      </c>
      <c r="B25" s="13">
        <v>894</v>
      </c>
      <c r="C25" s="15" t="s">
        <v>26</v>
      </c>
      <c r="D25" s="11" t="s">
        <v>7</v>
      </c>
      <c r="E25" s="7">
        <v>3420</v>
      </c>
      <c r="F25" s="7">
        <f t="shared" ref="F25" si="35">E25*0.025</f>
        <v>85.5</v>
      </c>
      <c r="G25" s="7">
        <v>84125</v>
      </c>
      <c r="H25" s="7">
        <f>G25*0.005</f>
        <v>420.625</v>
      </c>
      <c r="I25" s="16">
        <f t="shared" ref="I25" si="36">F25+(F25*0.1)</f>
        <v>94.05</v>
      </c>
      <c r="J25" s="8">
        <f t="shared" si="2"/>
        <v>103.455</v>
      </c>
    </row>
    <row r="26" spans="1:10" x14ac:dyDescent="0.25">
      <c r="A26" s="11" t="s">
        <v>52</v>
      </c>
      <c r="B26" s="13">
        <v>961</v>
      </c>
      <c r="C26" s="15" t="s">
        <v>26</v>
      </c>
      <c r="D26" s="11" t="s">
        <v>7</v>
      </c>
      <c r="E26" s="7">
        <v>3680</v>
      </c>
      <c r="F26" s="7">
        <f t="shared" ref="F26" si="37">E26*0.025</f>
        <v>92</v>
      </c>
      <c r="G26" s="7">
        <v>95687</v>
      </c>
      <c r="H26" s="7">
        <f>G26*0.005</f>
        <v>478.435</v>
      </c>
      <c r="I26" s="16">
        <f t="shared" ref="I26" si="38">F26+(F26*0.1)</f>
        <v>101.2</v>
      </c>
      <c r="J26" s="8">
        <f t="shared" si="2"/>
        <v>111.32000000000001</v>
      </c>
    </row>
    <row r="27" spans="1:10" x14ac:dyDescent="0.25">
      <c r="A27" s="11" t="s">
        <v>53</v>
      </c>
      <c r="B27" s="13">
        <v>2073</v>
      </c>
      <c r="C27" s="15" t="s">
        <v>18</v>
      </c>
      <c r="D27" s="11" t="s">
        <v>7</v>
      </c>
      <c r="E27" s="7">
        <v>11920</v>
      </c>
      <c r="F27" s="7">
        <f t="shared" ref="F27" si="39">E27*0.025</f>
        <v>298</v>
      </c>
      <c r="G27" s="7">
        <v>132941</v>
      </c>
      <c r="H27" s="7">
        <f>G27*0.005</f>
        <v>664.70500000000004</v>
      </c>
      <c r="I27" s="16">
        <f t="shared" ref="I27" si="40">F27+(F27*0.1)</f>
        <v>327.8</v>
      </c>
      <c r="J27" s="8">
        <f t="shared" si="2"/>
        <v>360.58000000000004</v>
      </c>
    </row>
    <row r="28" spans="1:10" x14ac:dyDescent="0.25">
      <c r="A28" s="11" t="s">
        <v>54</v>
      </c>
      <c r="B28" s="13">
        <v>982</v>
      </c>
      <c r="C28" s="15" t="s">
        <v>18</v>
      </c>
      <c r="D28" s="11" t="s">
        <v>7</v>
      </c>
      <c r="E28" s="7">
        <v>5650</v>
      </c>
      <c r="F28" s="7">
        <f t="shared" ref="F28" si="41">E28*0.025</f>
        <v>141.25</v>
      </c>
      <c r="G28" s="7">
        <v>82567</v>
      </c>
      <c r="H28" s="7">
        <f>G28*0.005</f>
        <v>412.83500000000004</v>
      </c>
      <c r="I28" s="16">
        <f t="shared" ref="I28" si="42">F28+(F28*0.1)</f>
        <v>155.375</v>
      </c>
      <c r="J28" s="8">
        <f t="shared" si="2"/>
        <v>170.91249999999999</v>
      </c>
    </row>
  </sheetData>
  <autoFilter ref="A3:J3" xr:uid="{7C689B4A-0A12-44CF-8C73-9ECF6B0C2115}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0F3D-7AE3-4D64-BDE8-3905FA9D01F4}">
  <dimension ref="A1:K41"/>
  <sheetViews>
    <sheetView topLeftCell="B1" workbookViewId="0">
      <pane ySplit="3" topLeftCell="A4" activePane="bottomLeft" state="frozen"/>
      <selection pane="bottomLeft" activeCell="H9" sqref="H9"/>
    </sheetView>
  </sheetViews>
  <sheetFormatPr defaultRowHeight="15" x14ac:dyDescent="0.25"/>
  <cols>
    <col min="1" max="1" width="21.42578125" customWidth="1"/>
    <col min="2" max="2" width="10.7109375" customWidth="1"/>
    <col min="3" max="3" width="15.42578125" customWidth="1"/>
    <col min="4" max="4" width="20.42578125" customWidth="1"/>
    <col min="5" max="5" width="13.5703125" customWidth="1"/>
    <col min="6" max="6" width="14.42578125" customWidth="1"/>
    <col min="7" max="7" width="13.5703125" customWidth="1"/>
    <col min="8" max="8" width="18.7109375" customWidth="1"/>
    <col min="9" max="10" width="16.42578125" customWidth="1"/>
  </cols>
  <sheetData>
    <row r="1" spans="1:11" x14ac:dyDescent="0.25">
      <c r="A1" s="2" t="s">
        <v>28</v>
      </c>
      <c r="B1" s="2"/>
    </row>
    <row r="2" spans="1:11" ht="15.75" thickBot="1" x14ac:dyDescent="0.3"/>
    <row r="3" spans="1:11" s="1" customFormat="1" ht="60.75" thickBot="1" x14ac:dyDescent="0.3">
      <c r="A3" s="3" t="s">
        <v>29</v>
      </c>
      <c r="B3" s="12" t="s">
        <v>12</v>
      </c>
      <c r="C3" s="4" t="s">
        <v>0</v>
      </c>
      <c r="D3" s="4" t="s">
        <v>5</v>
      </c>
      <c r="E3" s="4" t="s">
        <v>1</v>
      </c>
      <c r="F3" s="4" t="s">
        <v>2</v>
      </c>
      <c r="G3" s="4" t="s">
        <v>3</v>
      </c>
      <c r="H3" s="5" t="s">
        <v>77</v>
      </c>
      <c r="I3" s="4" t="s">
        <v>74</v>
      </c>
      <c r="J3" s="4" t="s">
        <v>75</v>
      </c>
    </row>
    <row r="4" spans="1:11" s="10" customFormat="1" x14ac:dyDescent="0.25">
      <c r="A4" s="6" t="s">
        <v>55</v>
      </c>
      <c r="B4" s="7">
        <v>8351</v>
      </c>
      <c r="C4" s="14" t="s">
        <v>4</v>
      </c>
      <c r="D4" s="6" t="s">
        <v>6</v>
      </c>
      <c r="E4" s="7">
        <v>640440</v>
      </c>
      <c r="F4" s="7">
        <f>E4*0.025</f>
        <v>16011</v>
      </c>
      <c r="G4" s="7">
        <v>6414077</v>
      </c>
      <c r="H4" s="7">
        <f>G4*0.01</f>
        <v>64140.770000000004</v>
      </c>
      <c r="I4" s="16">
        <f>F4+(F4*0.1)</f>
        <v>17612.099999999999</v>
      </c>
      <c r="J4" s="8">
        <f>I4+(I4*0.1)</f>
        <v>19373.309999999998</v>
      </c>
      <c r="K4" s="18"/>
    </row>
    <row r="5" spans="1:11" s="10" customFormat="1" x14ac:dyDescent="0.25">
      <c r="A5" s="6" t="s">
        <v>55</v>
      </c>
      <c r="B5" s="7">
        <v>10797</v>
      </c>
      <c r="C5" s="14" t="s">
        <v>4</v>
      </c>
      <c r="D5" s="6" t="s">
        <v>6</v>
      </c>
      <c r="E5" s="7">
        <v>828020</v>
      </c>
      <c r="F5" s="7">
        <f t="shared" ref="F5:F40" si="0">E5*0.025</f>
        <v>20700.5</v>
      </c>
      <c r="G5" s="7">
        <v>11275802</v>
      </c>
      <c r="H5" s="7">
        <f t="shared" ref="H5:H40" si="1">G5*0.01</f>
        <v>112758.02</v>
      </c>
      <c r="I5" s="16">
        <f t="shared" ref="I5:I40" si="2">F5+(F5*0.1)</f>
        <v>22770.55</v>
      </c>
      <c r="J5" s="8">
        <f t="shared" ref="J5:J40" si="3">I5+(I5*0.1)</f>
        <v>25047.605</v>
      </c>
      <c r="K5" s="18"/>
    </row>
    <row r="6" spans="1:11" s="10" customFormat="1" x14ac:dyDescent="0.25">
      <c r="A6" s="6" t="s">
        <v>56</v>
      </c>
      <c r="B6" s="7">
        <v>1349</v>
      </c>
      <c r="C6" s="14" t="s">
        <v>4</v>
      </c>
      <c r="D6" s="6" t="s">
        <v>6</v>
      </c>
      <c r="E6" s="7">
        <v>103450</v>
      </c>
      <c r="F6" s="7">
        <f t="shared" si="0"/>
        <v>2586.25</v>
      </c>
      <c r="G6" s="7">
        <v>1040263</v>
      </c>
      <c r="H6" s="7">
        <f t="shared" si="1"/>
        <v>10402.630000000001</v>
      </c>
      <c r="I6" s="16">
        <f t="shared" si="2"/>
        <v>2844.875</v>
      </c>
      <c r="J6" s="8">
        <f t="shared" si="3"/>
        <v>3129.3625000000002</v>
      </c>
      <c r="K6" s="18"/>
    </row>
    <row r="7" spans="1:11" x14ac:dyDescent="0.25">
      <c r="A7" s="11" t="s">
        <v>57</v>
      </c>
      <c r="B7" s="13">
        <v>6931</v>
      </c>
      <c r="C7" s="15" t="s">
        <v>10</v>
      </c>
      <c r="D7" s="11" t="s">
        <v>6</v>
      </c>
      <c r="E7" s="7">
        <v>46510</v>
      </c>
      <c r="F7" s="7">
        <f t="shared" si="0"/>
        <v>1162.75</v>
      </c>
      <c r="G7" s="7">
        <v>509290</v>
      </c>
      <c r="H7" s="7">
        <f t="shared" si="1"/>
        <v>5092.9000000000005</v>
      </c>
      <c r="I7" s="16">
        <f t="shared" si="2"/>
        <v>1279.0250000000001</v>
      </c>
      <c r="J7" s="8">
        <f t="shared" si="3"/>
        <v>1406.9275</v>
      </c>
      <c r="K7" s="18"/>
    </row>
    <row r="8" spans="1:11" x14ac:dyDescent="0.25">
      <c r="A8" s="11" t="s">
        <v>58</v>
      </c>
      <c r="B8" s="13">
        <v>65668</v>
      </c>
      <c r="C8" s="15" t="s">
        <v>10</v>
      </c>
      <c r="D8" s="11" t="s">
        <v>6</v>
      </c>
      <c r="E8" s="7">
        <v>440630</v>
      </c>
      <c r="F8" s="7">
        <f t="shared" si="0"/>
        <v>11015.75</v>
      </c>
      <c r="G8" s="7">
        <v>1510364</v>
      </c>
      <c r="H8" s="7">
        <f t="shared" si="1"/>
        <v>15103.64</v>
      </c>
      <c r="I8" s="16">
        <f t="shared" si="2"/>
        <v>12117.325000000001</v>
      </c>
      <c r="J8" s="8">
        <f t="shared" si="3"/>
        <v>13329.057500000001</v>
      </c>
      <c r="K8" s="18"/>
    </row>
    <row r="9" spans="1:11" x14ac:dyDescent="0.25">
      <c r="A9" s="11" t="s">
        <v>59</v>
      </c>
      <c r="B9" s="13">
        <v>4763</v>
      </c>
      <c r="C9" s="15" t="s">
        <v>13</v>
      </c>
      <c r="D9" s="11" t="s">
        <v>6</v>
      </c>
      <c r="E9" s="7">
        <v>30440</v>
      </c>
      <c r="F9" s="7">
        <f t="shared" si="0"/>
        <v>761</v>
      </c>
      <c r="G9" s="7">
        <v>177422</v>
      </c>
      <c r="H9" s="7">
        <f t="shared" si="1"/>
        <v>1774.22</v>
      </c>
      <c r="I9" s="16">
        <f t="shared" si="2"/>
        <v>837.1</v>
      </c>
      <c r="J9" s="8">
        <f t="shared" si="3"/>
        <v>920.81000000000006</v>
      </c>
      <c r="K9" s="18"/>
    </row>
    <row r="10" spans="1:11" x14ac:dyDescent="0.25">
      <c r="A10" s="11" t="s">
        <v>57</v>
      </c>
      <c r="B10" s="13">
        <v>4586</v>
      </c>
      <c r="C10" s="15" t="s">
        <v>10</v>
      </c>
      <c r="D10" s="11" t="s">
        <v>6</v>
      </c>
      <c r="E10" s="7">
        <v>30770</v>
      </c>
      <c r="F10" s="7">
        <f t="shared" si="0"/>
        <v>769.25</v>
      </c>
      <c r="G10" s="7">
        <v>193621</v>
      </c>
      <c r="H10" s="7">
        <f t="shared" si="1"/>
        <v>1936.21</v>
      </c>
      <c r="I10" s="16">
        <f t="shared" si="2"/>
        <v>846.17499999999995</v>
      </c>
      <c r="J10" s="8">
        <f t="shared" si="3"/>
        <v>930.79250000000002</v>
      </c>
      <c r="K10" s="18"/>
    </row>
    <row r="11" spans="1:11" x14ac:dyDescent="0.25">
      <c r="A11" s="11" t="s">
        <v>59</v>
      </c>
      <c r="B11" s="13">
        <v>2099</v>
      </c>
      <c r="C11" s="15" t="s">
        <v>13</v>
      </c>
      <c r="D11" s="11" t="s">
        <v>6</v>
      </c>
      <c r="E11" s="7">
        <v>13410</v>
      </c>
      <c r="F11" s="7">
        <f t="shared" si="0"/>
        <v>335.25</v>
      </c>
      <c r="G11" s="7">
        <v>128312</v>
      </c>
      <c r="H11" s="7">
        <f t="shared" si="1"/>
        <v>1283.1200000000001</v>
      </c>
      <c r="I11" s="16">
        <f t="shared" si="2"/>
        <v>368.77499999999998</v>
      </c>
      <c r="J11" s="8">
        <f t="shared" si="3"/>
        <v>405.65249999999997</v>
      </c>
      <c r="K11" s="18"/>
    </row>
    <row r="12" spans="1:11" x14ac:dyDescent="0.25">
      <c r="A12" s="11" t="s">
        <v>59</v>
      </c>
      <c r="B12" s="13">
        <v>1000</v>
      </c>
      <c r="C12" s="15" t="s">
        <v>13</v>
      </c>
      <c r="D12" s="11" t="s">
        <v>6</v>
      </c>
      <c r="E12" s="7">
        <v>10230</v>
      </c>
      <c r="F12" s="7">
        <f t="shared" si="0"/>
        <v>255.75</v>
      </c>
      <c r="G12" s="7">
        <v>87750</v>
      </c>
      <c r="H12" s="7">
        <f t="shared" si="1"/>
        <v>877.5</v>
      </c>
      <c r="I12" s="16">
        <f t="shared" si="2"/>
        <v>281.32499999999999</v>
      </c>
      <c r="J12" s="8">
        <f t="shared" si="3"/>
        <v>309.45749999999998</v>
      </c>
      <c r="K12" s="18"/>
    </row>
    <row r="13" spans="1:11" x14ac:dyDescent="0.25">
      <c r="A13" s="11" t="s">
        <v>44</v>
      </c>
      <c r="B13" s="13">
        <v>14063</v>
      </c>
      <c r="C13" s="15" t="s">
        <v>14</v>
      </c>
      <c r="D13" s="11" t="s">
        <v>6</v>
      </c>
      <c r="E13" s="7">
        <v>179730</v>
      </c>
      <c r="F13" s="7">
        <f t="shared" si="0"/>
        <v>4493.25</v>
      </c>
      <c r="G13" s="7">
        <v>547051</v>
      </c>
      <c r="H13" s="7">
        <f t="shared" si="1"/>
        <v>5470.51</v>
      </c>
      <c r="I13" s="16">
        <f t="shared" si="2"/>
        <v>4942.5749999999998</v>
      </c>
      <c r="J13" s="8">
        <f t="shared" si="3"/>
        <v>5436.8324999999995</v>
      </c>
      <c r="K13" s="18"/>
    </row>
    <row r="14" spans="1:11" x14ac:dyDescent="0.25">
      <c r="A14" s="11" t="s">
        <v>55</v>
      </c>
      <c r="B14" s="13">
        <v>5872</v>
      </c>
      <c r="C14" s="15" t="s">
        <v>14</v>
      </c>
      <c r="D14" s="11" t="s">
        <v>6</v>
      </c>
      <c r="E14" s="7">
        <v>75040</v>
      </c>
      <c r="F14" s="7">
        <f t="shared" si="0"/>
        <v>1876</v>
      </c>
      <c r="G14" s="7">
        <v>281034</v>
      </c>
      <c r="H14" s="7">
        <f t="shared" si="1"/>
        <v>2810.34</v>
      </c>
      <c r="I14" s="16">
        <f t="shared" si="2"/>
        <v>2063.6</v>
      </c>
      <c r="J14" s="8">
        <f t="shared" si="3"/>
        <v>2269.96</v>
      </c>
      <c r="K14" s="18"/>
    </row>
    <row r="15" spans="1:11" x14ac:dyDescent="0.25">
      <c r="A15" s="11" t="s">
        <v>55</v>
      </c>
      <c r="B15" s="13">
        <v>2637</v>
      </c>
      <c r="C15" s="15" t="s">
        <v>15</v>
      </c>
      <c r="D15" s="11" t="s">
        <v>6</v>
      </c>
      <c r="E15" s="7">
        <v>33700</v>
      </c>
      <c r="F15" s="7">
        <f t="shared" si="0"/>
        <v>842.5</v>
      </c>
      <c r="G15" s="7">
        <v>171273</v>
      </c>
      <c r="H15" s="7">
        <f t="shared" si="1"/>
        <v>1712.73</v>
      </c>
      <c r="I15" s="16">
        <f t="shared" si="2"/>
        <v>926.75</v>
      </c>
      <c r="J15" s="8">
        <f t="shared" si="3"/>
        <v>1019.425</v>
      </c>
      <c r="K15" s="18"/>
    </row>
    <row r="16" spans="1:11" x14ac:dyDescent="0.25">
      <c r="A16" s="11" t="s">
        <v>60</v>
      </c>
      <c r="B16" s="13">
        <v>17110</v>
      </c>
      <c r="C16" s="15" t="s">
        <v>15</v>
      </c>
      <c r="D16" s="11" t="s">
        <v>6</v>
      </c>
      <c r="E16" s="7">
        <v>218670</v>
      </c>
      <c r="F16" s="7">
        <f t="shared" si="0"/>
        <v>5466.75</v>
      </c>
      <c r="G16" s="7">
        <v>670541</v>
      </c>
      <c r="H16" s="7">
        <f t="shared" si="1"/>
        <v>6705.41</v>
      </c>
      <c r="I16" s="16">
        <f t="shared" si="2"/>
        <v>6013.4250000000002</v>
      </c>
      <c r="J16" s="8">
        <f t="shared" si="3"/>
        <v>6614.7674999999999</v>
      </c>
      <c r="K16" s="18"/>
    </row>
    <row r="17" spans="1:11" x14ac:dyDescent="0.25">
      <c r="A17" s="11" t="s">
        <v>61</v>
      </c>
      <c r="B17" s="13">
        <v>7449</v>
      </c>
      <c r="C17" s="15" t="s">
        <v>16</v>
      </c>
      <c r="D17" s="11" t="s">
        <v>6</v>
      </c>
      <c r="E17" s="7">
        <v>61900</v>
      </c>
      <c r="F17" s="7">
        <f t="shared" si="0"/>
        <v>1547.5</v>
      </c>
      <c r="G17" s="7">
        <v>355690</v>
      </c>
      <c r="H17" s="7">
        <f t="shared" si="1"/>
        <v>3556.9</v>
      </c>
      <c r="I17" s="16">
        <f t="shared" si="2"/>
        <v>1702.25</v>
      </c>
      <c r="J17" s="8">
        <f t="shared" si="3"/>
        <v>1872.4749999999999</v>
      </c>
      <c r="K17" s="18"/>
    </row>
    <row r="18" spans="1:11" x14ac:dyDescent="0.25">
      <c r="A18" s="11" t="s">
        <v>62</v>
      </c>
      <c r="B18" s="13">
        <v>11182</v>
      </c>
      <c r="C18" s="15" t="s">
        <v>16</v>
      </c>
      <c r="D18" s="11" t="s">
        <v>6</v>
      </c>
      <c r="E18" s="7">
        <v>92920</v>
      </c>
      <c r="F18" s="7">
        <f t="shared" si="0"/>
        <v>2323</v>
      </c>
      <c r="G18" s="7">
        <v>88897</v>
      </c>
      <c r="H18" s="9">
        <f t="shared" si="1"/>
        <v>888.97</v>
      </c>
      <c r="I18" s="9">
        <v>889</v>
      </c>
      <c r="J18" s="9">
        <v>889</v>
      </c>
      <c r="K18" s="18"/>
    </row>
    <row r="19" spans="1:11" x14ac:dyDescent="0.25">
      <c r="A19" s="11" t="s">
        <v>63</v>
      </c>
      <c r="B19" s="13">
        <v>2819</v>
      </c>
      <c r="C19" s="15" t="s">
        <v>16</v>
      </c>
      <c r="D19" s="11" t="s">
        <v>6</v>
      </c>
      <c r="E19" s="7">
        <v>23430</v>
      </c>
      <c r="F19" s="7">
        <f t="shared" si="0"/>
        <v>585.75</v>
      </c>
      <c r="G19" s="7">
        <v>178725</v>
      </c>
      <c r="H19" s="7">
        <f t="shared" si="1"/>
        <v>1787.25</v>
      </c>
      <c r="I19" s="16">
        <f t="shared" si="2"/>
        <v>644.32500000000005</v>
      </c>
      <c r="J19" s="8">
        <f t="shared" si="3"/>
        <v>708.75750000000005</v>
      </c>
      <c r="K19" s="18"/>
    </row>
    <row r="20" spans="1:11" x14ac:dyDescent="0.25">
      <c r="A20" s="11" t="s">
        <v>64</v>
      </c>
      <c r="B20" s="13">
        <v>7727</v>
      </c>
      <c r="C20" s="15" t="s">
        <v>18</v>
      </c>
      <c r="D20" s="11" t="s">
        <v>6</v>
      </c>
      <c r="E20" s="7">
        <v>74100</v>
      </c>
      <c r="F20" s="7">
        <f t="shared" si="0"/>
        <v>1852.5</v>
      </c>
      <c r="G20" s="7">
        <v>326543</v>
      </c>
      <c r="H20" s="7">
        <f t="shared" si="1"/>
        <v>3265.4300000000003</v>
      </c>
      <c r="I20" s="16">
        <f t="shared" si="2"/>
        <v>2037.75</v>
      </c>
      <c r="J20" s="8">
        <f t="shared" si="3"/>
        <v>2241.5250000000001</v>
      </c>
      <c r="K20" s="18"/>
    </row>
    <row r="21" spans="1:11" x14ac:dyDescent="0.25">
      <c r="A21" s="11" t="s">
        <v>53</v>
      </c>
      <c r="B21" s="13">
        <v>2622</v>
      </c>
      <c r="C21" s="15" t="s">
        <v>18</v>
      </c>
      <c r="D21" s="11" t="s">
        <v>6</v>
      </c>
      <c r="E21" s="7">
        <v>25140</v>
      </c>
      <c r="F21" s="7">
        <f t="shared" si="0"/>
        <v>628.5</v>
      </c>
      <c r="G21" s="7">
        <v>153177</v>
      </c>
      <c r="H21" s="7">
        <f t="shared" si="1"/>
        <v>1531.77</v>
      </c>
      <c r="I21" s="16">
        <f t="shared" si="2"/>
        <v>691.35</v>
      </c>
      <c r="J21" s="8">
        <f t="shared" si="3"/>
        <v>760.48500000000001</v>
      </c>
      <c r="K21" s="18"/>
    </row>
    <row r="22" spans="1:11" x14ac:dyDescent="0.25">
      <c r="A22" s="11" t="s">
        <v>31</v>
      </c>
      <c r="B22" s="13">
        <v>1993</v>
      </c>
      <c r="C22" s="15" t="s">
        <v>19</v>
      </c>
      <c r="D22" s="11" t="s">
        <v>6</v>
      </c>
      <c r="E22" s="7">
        <v>9550</v>
      </c>
      <c r="F22" s="7">
        <f t="shared" si="0"/>
        <v>238.75</v>
      </c>
      <c r="G22" s="7">
        <v>126217</v>
      </c>
      <c r="H22" s="7">
        <f t="shared" si="1"/>
        <v>1262.17</v>
      </c>
      <c r="I22" s="16">
        <f t="shared" si="2"/>
        <v>262.625</v>
      </c>
      <c r="J22" s="8">
        <f t="shared" si="3"/>
        <v>288.88749999999999</v>
      </c>
      <c r="K22" s="18"/>
    </row>
    <row r="23" spans="1:11" x14ac:dyDescent="0.25">
      <c r="A23" s="11" t="s">
        <v>31</v>
      </c>
      <c r="B23" s="13">
        <v>2456</v>
      </c>
      <c r="C23" s="15" t="s">
        <v>19</v>
      </c>
      <c r="D23" s="11" t="s">
        <v>6</v>
      </c>
      <c r="E23" s="7">
        <v>11760</v>
      </c>
      <c r="F23" s="7">
        <f t="shared" si="0"/>
        <v>294</v>
      </c>
      <c r="G23" s="7">
        <v>140287</v>
      </c>
      <c r="H23" s="7">
        <f t="shared" si="1"/>
        <v>1402.8700000000001</v>
      </c>
      <c r="I23" s="16">
        <f t="shared" si="2"/>
        <v>323.39999999999998</v>
      </c>
      <c r="J23" s="8">
        <f t="shared" si="3"/>
        <v>355.73999999999995</v>
      </c>
      <c r="K23" s="18"/>
    </row>
    <row r="24" spans="1:11" x14ac:dyDescent="0.25">
      <c r="A24" s="11" t="s">
        <v>20</v>
      </c>
      <c r="B24" s="13">
        <v>36851</v>
      </c>
      <c r="C24" s="15" t="s">
        <v>21</v>
      </c>
      <c r="D24" s="11" t="s">
        <v>6</v>
      </c>
      <c r="E24" s="7">
        <v>40170</v>
      </c>
      <c r="F24" s="7">
        <f t="shared" si="0"/>
        <v>1004.25</v>
      </c>
      <c r="G24" s="7">
        <v>1287205</v>
      </c>
      <c r="H24" s="7">
        <f t="shared" si="1"/>
        <v>12872.050000000001</v>
      </c>
      <c r="I24" s="16">
        <f t="shared" si="2"/>
        <v>1104.675</v>
      </c>
      <c r="J24" s="8">
        <f t="shared" si="3"/>
        <v>1215.1424999999999</v>
      </c>
      <c r="K24" s="18"/>
    </row>
    <row r="25" spans="1:11" x14ac:dyDescent="0.25">
      <c r="A25" s="11" t="s">
        <v>35</v>
      </c>
      <c r="B25" s="13">
        <v>11296</v>
      </c>
      <c r="C25" s="15" t="s">
        <v>21</v>
      </c>
      <c r="D25" s="11" t="s">
        <v>6</v>
      </c>
      <c r="E25" s="7">
        <v>144360</v>
      </c>
      <c r="F25" s="7">
        <f t="shared" si="0"/>
        <v>3609</v>
      </c>
      <c r="G25" s="7">
        <v>546952</v>
      </c>
      <c r="H25" s="7">
        <f t="shared" si="1"/>
        <v>5469.52</v>
      </c>
      <c r="I25" s="16">
        <f t="shared" si="2"/>
        <v>3969.9</v>
      </c>
      <c r="J25" s="8">
        <f t="shared" si="3"/>
        <v>4366.8900000000003</v>
      </c>
      <c r="K25" s="18"/>
    </row>
    <row r="26" spans="1:11" x14ac:dyDescent="0.25">
      <c r="A26" s="11" t="s">
        <v>35</v>
      </c>
      <c r="B26" s="13">
        <v>5882</v>
      </c>
      <c r="C26" s="15" t="s">
        <v>22</v>
      </c>
      <c r="D26" s="11" t="s">
        <v>6</v>
      </c>
      <c r="E26" s="7">
        <v>75170</v>
      </c>
      <c r="F26" s="7">
        <f t="shared" si="0"/>
        <v>1879.25</v>
      </c>
      <c r="G26" s="7">
        <v>313864</v>
      </c>
      <c r="H26" s="7">
        <f t="shared" si="1"/>
        <v>3138.64</v>
      </c>
      <c r="I26" s="16">
        <f t="shared" si="2"/>
        <v>2067.1750000000002</v>
      </c>
      <c r="J26" s="8">
        <f t="shared" si="3"/>
        <v>2273.8925000000004</v>
      </c>
      <c r="K26" s="18"/>
    </row>
    <row r="27" spans="1:11" x14ac:dyDescent="0.25">
      <c r="A27" s="11" t="s">
        <v>65</v>
      </c>
      <c r="B27" s="13">
        <v>3555</v>
      </c>
      <c r="C27" s="15" t="s">
        <v>11</v>
      </c>
      <c r="D27" s="11" t="s">
        <v>6</v>
      </c>
      <c r="E27" s="7">
        <v>45430</v>
      </c>
      <c r="F27" s="7">
        <f t="shared" si="0"/>
        <v>1135.75</v>
      </c>
      <c r="G27" s="7">
        <v>227093</v>
      </c>
      <c r="H27" s="7">
        <f t="shared" si="1"/>
        <v>2270.9299999999998</v>
      </c>
      <c r="I27" s="16">
        <f t="shared" si="2"/>
        <v>1249.325</v>
      </c>
      <c r="J27" s="8">
        <f t="shared" si="3"/>
        <v>1374.2575000000002</v>
      </c>
      <c r="K27" s="18"/>
    </row>
    <row r="28" spans="1:11" x14ac:dyDescent="0.25">
      <c r="A28" s="11" t="s">
        <v>66</v>
      </c>
      <c r="B28" s="13">
        <v>4072</v>
      </c>
      <c r="C28" s="15" t="s">
        <v>11</v>
      </c>
      <c r="D28" s="11" t="s">
        <v>6</v>
      </c>
      <c r="E28" s="7">
        <v>221190</v>
      </c>
      <c r="F28" s="7">
        <f t="shared" si="0"/>
        <v>5529.75</v>
      </c>
      <c r="G28" s="7">
        <v>1760293</v>
      </c>
      <c r="H28" s="7">
        <f t="shared" si="1"/>
        <v>17602.93</v>
      </c>
      <c r="I28" s="16">
        <f t="shared" si="2"/>
        <v>6082.7250000000004</v>
      </c>
      <c r="J28" s="8">
        <f t="shared" si="3"/>
        <v>6690.9975000000004</v>
      </c>
      <c r="K28" s="18"/>
    </row>
    <row r="29" spans="1:11" x14ac:dyDescent="0.25">
      <c r="A29" s="11" t="s">
        <v>67</v>
      </c>
      <c r="B29" s="13">
        <v>5141</v>
      </c>
      <c r="C29" s="15"/>
      <c r="D29" s="11" t="s">
        <v>6</v>
      </c>
      <c r="E29" s="7">
        <v>6580</v>
      </c>
      <c r="F29" s="7">
        <f t="shared" si="0"/>
        <v>164.5</v>
      </c>
      <c r="G29" s="7">
        <v>77115</v>
      </c>
      <c r="H29" s="7">
        <f t="shared" si="1"/>
        <v>771.15</v>
      </c>
      <c r="I29" s="16">
        <f t="shared" si="2"/>
        <v>180.95</v>
      </c>
      <c r="J29" s="8">
        <f t="shared" si="3"/>
        <v>199.04499999999999</v>
      </c>
      <c r="K29" s="18"/>
    </row>
    <row r="30" spans="1:11" x14ac:dyDescent="0.25">
      <c r="A30" s="11" t="s">
        <v>23</v>
      </c>
      <c r="B30" s="13">
        <v>3855</v>
      </c>
      <c r="C30" s="15"/>
      <c r="D30" s="11" t="s">
        <v>6</v>
      </c>
      <c r="E30" s="7">
        <v>2970</v>
      </c>
      <c r="F30" s="7">
        <f t="shared" si="0"/>
        <v>74.25</v>
      </c>
      <c r="G30" s="7">
        <v>21819</v>
      </c>
      <c r="H30" s="7">
        <f t="shared" si="1"/>
        <v>218.19</v>
      </c>
      <c r="I30" s="16">
        <f t="shared" si="2"/>
        <v>81.674999999999997</v>
      </c>
      <c r="J30" s="8">
        <f t="shared" si="3"/>
        <v>89.842500000000001</v>
      </c>
      <c r="K30" s="18"/>
    </row>
    <row r="31" spans="1:11" ht="30" x14ac:dyDescent="0.25">
      <c r="A31" s="11" t="s">
        <v>68</v>
      </c>
      <c r="B31" s="13">
        <v>10742</v>
      </c>
      <c r="C31" s="15"/>
      <c r="D31" s="11" t="s">
        <v>6</v>
      </c>
      <c r="E31" s="7">
        <v>8270</v>
      </c>
      <c r="F31" s="7">
        <f t="shared" si="0"/>
        <v>206.75</v>
      </c>
      <c r="G31" s="7">
        <v>60907</v>
      </c>
      <c r="H31" s="7">
        <f t="shared" si="1"/>
        <v>609.07000000000005</v>
      </c>
      <c r="I31" s="16">
        <f t="shared" si="2"/>
        <v>227.42500000000001</v>
      </c>
      <c r="J31" s="8">
        <f t="shared" si="3"/>
        <v>250.16750000000002</v>
      </c>
      <c r="K31" s="18"/>
    </row>
    <row r="32" spans="1:11" s="10" customFormat="1" x14ac:dyDescent="0.25">
      <c r="A32" s="11" t="s">
        <v>40</v>
      </c>
      <c r="B32" s="7">
        <v>4535</v>
      </c>
      <c r="C32" s="14" t="s">
        <v>8</v>
      </c>
      <c r="D32" s="6" t="s">
        <v>9</v>
      </c>
      <c r="E32" s="7">
        <v>17370</v>
      </c>
      <c r="F32" s="7">
        <f t="shared" si="0"/>
        <v>434.25</v>
      </c>
      <c r="G32" s="7">
        <v>499596</v>
      </c>
      <c r="H32" s="7">
        <f t="shared" si="1"/>
        <v>4995.96</v>
      </c>
      <c r="I32" s="16">
        <f t="shared" si="2"/>
        <v>477.67500000000001</v>
      </c>
      <c r="J32" s="8">
        <f t="shared" si="3"/>
        <v>525.4425</v>
      </c>
      <c r="K32" s="18"/>
    </row>
    <row r="33" spans="1:11" x14ac:dyDescent="0.25">
      <c r="A33" s="11" t="s">
        <v>69</v>
      </c>
      <c r="B33" s="13">
        <v>20117</v>
      </c>
      <c r="C33" s="15" t="s">
        <v>10</v>
      </c>
      <c r="D33" s="11" t="s">
        <v>9</v>
      </c>
      <c r="E33" s="7">
        <v>134990</v>
      </c>
      <c r="F33" s="7">
        <f t="shared" si="0"/>
        <v>3374.75</v>
      </c>
      <c r="G33" s="7">
        <v>546780</v>
      </c>
      <c r="H33" s="7">
        <f t="shared" si="1"/>
        <v>5467.8</v>
      </c>
      <c r="I33" s="16">
        <f t="shared" si="2"/>
        <v>3712.2249999999999</v>
      </c>
      <c r="J33" s="8">
        <f t="shared" si="3"/>
        <v>4083.4474999999998</v>
      </c>
      <c r="K33" s="18"/>
    </row>
    <row r="34" spans="1:11" x14ac:dyDescent="0.25">
      <c r="A34" s="11" t="s">
        <v>70</v>
      </c>
      <c r="B34" s="13">
        <v>21279</v>
      </c>
      <c r="C34" s="15" t="s">
        <v>13</v>
      </c>
      <c r="D34" s="11" t="s">
        <v>9</v>
      </c>
      <c r="E34" s="7">
        <v>68090</v>
      </c>
      <c r="F34" s="7">
        <f t="shared" si="0"/>
        <v>1702.25</v>
      </c>
      <c r="G34" s="7">
        <v>607090</v>
      </c>
      <c r="H34" s="7">
        <f t="shared" si="1"/>
        <v>6070.9000000000005</v>
      </c>
      <c r="I34" s="16">
        <f t="shared" si="2"/>
        <v>1872.4749999999999</v>
      </c>
      <c r="J34" s="8">
        <f t="shared" si="3"/>
        <v>2059.7224999999999</v>
      </c>
      <c r="K34" s="18"/>
    </row>
    <row r="35" spans="1:11" x14ac:dyDescent="0.25">
      <c r="A35" s="11" t="s">
        <v>71</v>
      </c>
      <c r="B35" s="13">
        <v>75260</v>
      </c>
      <c r="C35" s="15" t="s">
        <v>13</v>
      </c>
      <c r="D35" s="11" t="s">
        <v>9</v>
      </c>
      <c r="E35" s="7">
        <v>72250</v>
      </c>
      <c r="F35" s="7">
        <f t="shared" si="0"/>
        <v>1806.25</v>
      </c>
      <c r="G35" s="7">
        <v>440271</v>
      </c>
      <c r="H35" s="7">
        <f t="shared" si="1"/>
        <v>4402.71</v>
      </c>
      <c r="I35" s="16">
        <f t="shared" si="2"/>
        <v>1986.875</v>
      </c>
      <c r="J35" s="8">
        <f t="shared" si="3"/>
        <v>2185.5625</v>
      </c>
      <c r="K35" s="18"/>
    </row>
    <row r="36" spans="1:11" x14ac:dyDescent="0.25">
      <c r="A36" s="11" t="s">
        <v>44</v>
      </c>
      <c r="B36" s="13">
        <v>3099</v>
      </c>
      <c r="C36" s="15" t="s">
        <v>14</v>
      </c>
      <c r="D36" s="11" t="s">
        <v>9</v>
      </c>
      <c r="E36" s="7">
        <v>18810</v>
      </c>
      <c r="F36" s="7">
        <f t="shared" si="0"/>
        <v>470.25</v>
      </c>
      <c r="G36" s="7">
        <v>179804</v>
      </c>
      <c r="H36" s="7">
        <f t="shared" si="1"/>
        <v>1798.04</v>
      </c>
      <c r="I36" s="16">
        <f t="shared" si="2"/>
        <v>517.27499999999998</v>
      </c>
      <c r="J36" s="8">
        <f t="shared" si="3"/>
        <v>569.00249999999994</v>
      </c>
      <c r="K36" s="18"/>
    </row>
    <row r="37" spans="1:11" x14ac:dyDescent="0.25">
      <c r="A37" s="11" t="s">
        <v>63</v>
      </c>
      <c r="B37" s="13">
        <v>5149</v>
      </c>
      <c r="C37" s="15" t="s">
        <v>16</v>
      </c>
      <c r="D37" s="11" t="s">
        <v>9</v>
      </c>
      <c r="E37" s="7">
        <v>26310</v>
      </c>
      <c r="F37" s="7">
        <f t="shared" si="0"/>
        <v>657.75</v>
      </c>
      <c r="G37" s="7">
        <v>267954</v>
      </c>
      <c r="H37" s="7">
        <f t="shared" si="1"/>
        <v>2679.54</v>
      </c>
      <c r="I37" s="16">
        <f t="shared" si="2"/>
        <v>723.52499999999998</v>
      </c>
      <c r="J37" s="8">
        <f t="shared" si="3"/>
        <v>795.87749999999994</v>
      </c>
      <c r="K37" s="18"/>
    </row>
    <row r="38" spans="1:11" x14ac:dyDescent="0.25">
      <c r="A38" s="11" t="s">
        <v>64</v>
      </c>
      <c r="B38" s="13">
        <v>20926</v>
      </c>
      <c r="C38" s="15" t="s">
        <v>18</v>
      </c>
      <c r="D38" s="11" t="s">
        <v>9</v>
      </c>
      <c r="E38" s="7">
        <v>120320</v>
      </c>
      <c r="F38" s="7">
        <f t="shared" si="0"/>
        <v>3008</v>
      </c>
      <c r="G38" s="7">
        <v>661680</v>
      </c>
      <c r="H38" s="7">
        <f t="shared" si="1"/>
        <v>6616.8</v>
      </c>
      <c r="I38" s="16">
        <f t="shared" si="2"/>
        <v>3308.8</v>
      </c>
      <c r="J38" s="8">
        <f t="shared" si="3"/>
        <v>3639.6800000000003</v>
      </c>
      <c r="K38" s="18"/>
    </row>
    <row r="39" spans="1:11" x14ac:dyDescent="0.25">
      <c r="A39" s="11" t="s">
        <v>72</v>
      </c>
      <c r="B39" s="13">
        <v>1598</v>
      </c>
      <c r="C39" s="15" t="s">
        <v>19</v>
      </c>
      <c r="D39" s="11" t="s">
        <v>9</v>
      </c>
      <c r="E39" s="7">
        <v>1530</v>
      </c>
      <c r="F39" s="7">
        <f t="shared" si="0"/>
        <v>38.25</v>
      </c>
      <c r="G39" s="7">
        <v>108296</v>
      </c>
      <c r="H39" s="7">
        <f t="shared" si="1"/>
        <v>1082.96</v>
      </c>
      <c r="I39" s="16">
        <f t="shared" si="2"/>
        <v>42.075000000000003</v>
      </c>
      <c r="J39" s="8">
        <f t="shared" si="3"/>
        <v>46.282500000000006</v>
      </c>
      <c r="K39" s="18"/>
    </row>
    <row r="40" spans="1:11" ht="30" x14ac:dyDescent="0.25">
      <c r="A40" s="11" t="s">
        <v>73</v>
      </c>
      <c r="B40" s="13">
        <v>22644</v>
      </c>
      <c r="C40" s="15"/>
      <c r="D40" s="11" t="s">
        <v>9</v>
      </c>
      <c r="E40" s="7">
        <v>1680</v>
      </c>
      <c r="F40" s="7">
        <f t="shared" si="0"/>
        <v>42</v>
      </c>
      <c r="G40" s="7">
        <v>89217</v>
      </c>
      <c r="H40" s="7">
        <f t="shared" si="1"/>
        <v>892.17000000000007</v>
      </c>
      <c r="I40" s="16">
        <f t="shared" si="2"/>
        <v>46.2</v>
      </c>
      <c r="J40" s="8">
        <f t="shared" si="3"/>
        <v>50.82</v>
      </c>
      <c r="K40" s="18"/>
    </row>
    <row r="41" spans="1:11" x14ac:dyDescent="0.25">
      <c r="I41" s="17"/>
    </row>
  </sheetData>
  <autoFilter ref="A3:J3" xr:uid="{0B100F3D-7AE3-4D64-BDE8-3905FA9D01F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Näited (E)</vt:lpstr>
      <vt:lpstr>Näited (Ä,T)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Riho Sulp</cp:lastModifiedBy>
  <dcterms:created xsi:type="dcterms:W3CDTF">2023-03-27T07:50:13Z</dcterms:created>
  <dcterms:modified xsi:type="dcterms:W3CDTF">2024-05-14T07:47:26Z</dcterms:modified>
</cp:coreProperties>
</file>